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E34" i="1" l="1"/>
  <c r="E38" i="1" s="1"/>
  <c r="D27" i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12" i="1"/>
  <c r="F11" i="1"/>
  <c r="F10" i="1"/>
  <c r="F7" i="1"/>
  <c r="F6" i="1"/>
  <c r="F5" i="1"/>
  <c r="F27" i="1" l="1"/>
  <c r="F34" i="1"/>
  <c r="F22" i="1"/>
  <c r="D22" i="1"/>
  <c r="F16" i="1"/>
  <c r="E16" i="1"/>
  <c r="D16" i="1"/>
  <c r="C16" i="1"/>
  <c r="F4" i="1"/>
  <c r="E9" i="1"/>
  <c r="E20" i="1" s="1"/>
  <c r="F9" i="1"/>
  <c r="D9" i="1"/>
  <c r="D20" i="1" s="1"/>
  <c r="D38" i="1" s="1"/>
  <c r="C9" i="1"/>
  <c r="B4" i="1"/>
  <c r="B20" i="1" s="1"/>
  <c r="B38" i="1" s="1"/>
  <c r="F20" i="1" l="1"/>
  <c r="F38" i="1" s="1"/>
  <c r="C20" i="1"/>
  <c r="C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<sst xmlns="http://schemas.openxmlformats.org/spreadsheetml/2006/main" count="36" uniqueCount="26">
  <si>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</si>
  <si>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</si>
  <si>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</si>
  <si>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</si>
  <si>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</si>
  <si>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</si>
  <si>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</si>
  <si>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</si>
  <si>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</si>
  <si>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</si>
  <si>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</si>
  <si>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</si>
  <si>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</si>
  <si>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</si>
  <si>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</si>
  <si>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</si>
  <si>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</si>
  <si>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</si>
  <si>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Instituto Municipal de Vivienda de León, Guanajuato (IMUVI)
Estado de Variación en la Hacienda Pública
Del 1 de enero al 30 de junio de 2022
(Cifras en Pesos)</t>
  </si>
  <si>
    <t>Hacienda Pública/Patrimonio Generado Neto de 2021</t>
  </si>
  <si>
    <t>Hacienda Pública/Patrimonio Contribuido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</si>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</sst>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297180</xdr:colOff>
      <xdr:row>49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4752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19" t="s">
        <v>18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20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9"/>
      <c r="C9" s="11">
        <f>SUM(C10:C14)</f>
        <v>327028679.32000005</v>
      </c>
      <c r="D9" s="11">
        <f t="shared" ref="D9:F9" si="1">SUM(D10:D14)</f>
        <v>28973077.240000006</v>
      </c>
      <c r="E9" s="11">
        <f t="shared" si="1"/>
        <v>0</v>
      </c>
      <c r="F9" s="11">
        <f t="shared" si="1"/>
        <v>356001756.56000006</v>
      </c>
    </row>
    <row r="10" spans="1:6" ht="11.25" customHeight="1" x14ac:dyDescent="0.2">
      <c r="A10" s="12" t="s">
        <v>7</v>
      </c>
      <c r="B10" s="9"/>
      <c r="C10" s="13">
        <v>0</v>
      </c>
      <c r="D10" s="13">
        <v>28870480.730000004</v>
      </c>
      <c r="E10" s="13">
        <v>0</v>
      </c>
      <c r="F10" s="11">
        <f t="shared" ref="F10:F14" si="2">SUM(B10:E10)</f>
        <v>28870480.730000004</v>
      </c>
    </row>
    <row r="11" spans="1:6" ht="11.25" customHeight="1" x14ac:dyDescent="0.2">
      <c r="A11" s="12" t="s">
        <v>8</v>
      </c>
      <c r="B11" s="9"/>
      <c r="C11" s="13">
        <v>320978260.94</v>
      </c>
      <c r="D11" s="13">
        <v>0</v>
      </c>
      <c r="E11" s="13">
        <v>0</v>
      </c>
      <c r="F11" s="11">
        <f t="shared" si="2"/>
        <v>320978260.94</v>
      </c>
    </row>
    <row r="12" spans="1:6" ht="11.25" customHeight="1" x14ac:dyDescent="0.2">
      <c r="A12" s="12" t="s">
        <v>17</v>
      </c>
      <c r="B12" s="9"/>
      <c r="C12" s="13">
        <v>3005470.66</v>
      </c>
      <c r="D12" s="13">
        <v>0</v>
      </c>
      <c r="E12" s="13">
        <v>0</v>
      </c>
      <c r="F12" s="11">
        <f t="shared" si="2"/>
        <v>3005470.66</v>
      </c>
    </row>
    <row r="13" spans="1:6" ht="11.25" customHeight="1" x14ac:dyDescent="0.2">
      <c r="A13" s="12" t="s">
        <v>1</v>
      </c>
      <c r="B13" s="9"/>
      <c r="C13" s="13">
        <v>0</v>
      </c>
      <c r="D13" s="13">
        <v>0</v>
      </c>
      <c r="E13" s="13">
        <v>0</v>
      </c>
      <c r="F13" s="11">
        <f t="shared" si="2"/>
        <v>0</v>
      </c>
    </row>
    <row r="14" spans="1:6" ht="11.25" customHeight="1" x14ac:dyDescent="0.2">
      <c r="A14" s="12" t="s">
        <v>2</v>
      </c>
      <c r="B14" s="9"/>
      <c r="C14" s="13">
        <v>3044947.72</v>
      </c>
      <c r="D14" s="13">
        <v>102596.51</v>
      </c>
      <c r="E14" s="13">
        <v>0</v>
      </c>
      <c r="F14" s="11">
        <f t="shared" si="2"/>
        <v>3147544.23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0.399999999999999" x14ac:dyDescent="0.2">
      <c r="A16" s="10" t="s">
        <v>21</v>
      </c>
      <c r="B16" s="9"/>
      <c r="C16" s="11">
        <f>SUM(C17:C18)</f>
        <v>0</v>
      </c>
      <c r="D16" s="11">
        <f t="shared" ref="D16:F16" si="3">SUM(D17:D18)</f>
        <v>0</v>
      </c>
      <c r="E16" s="11">
        <f t="shared" si="3"/>
        <v>0</v>
      </c>
      <c r="F16" s="11">
        <f t="shared" si="3"/>
        <v>0</v>
      </c>
    </row>
    <row r="17" spans="1:6" ht="11.25" customHeight="1" x14ac:dyDescent="0.2">
      <c r="A17" s="12" t="s">
        <v>9</v>
      </c>
      <c r="B17" s="9"/>
      <c r="C17" s="13">
        <v>0</v>
      </c>
      <c r="D17" s="13">
        <v>0</v>
      </c>
      <c r="E17" s="13">
        <v>0</v>
      </c>
      <c r="F17" s="11">
        <f t="shared" ref="F17:F18" si="4">SUM(B17:E17)</f>
        <v>0</v>
      </c>
    </row>
    <row r="18" spans="1:6" ht="11.25" customHeight="1" x14ac:dyDescent="0.2">
      <c r="A18" s="12" t="s">
        <v>10</v>
      </c>
      <c r="B18" s="9"/>
      <c r="C18" s="13">
        <v>0</v>
      </c>
      <c r="D18" s="13">
        <v>0</v>
      </c>
      <c r="E18" s="13">
        <v>0</v>
      </c>
      <c r="F18" s="11">
        <f t="shared" si="4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+C9+C16</f>
        <v>327028679.32000005</v>
      </c>
      <c r="D20" s="11">
        <f t="shared" ref="D20:E20" si="5">+D9+D16</f>
        <v>28973077.240000006</v>
      </c>
      <c r="E20" s="11">
        <f t="shared" si="5"/>
        <v>0</v>
      </c>
      <c r="F20" s="11">
        <f>+F4+F9+F16</f>
        <v>612857387.92000008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11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13"/>
      <c r="D23" s="13">
        <v>0</v>
      </c>
      <c r="E23" s="13"/>
      <c r="F23" s="11">
        <f t="shared" ref="F23:F25" si="6">SUM(B23:E23)</f>
        <v>0</v>
      </c>
    </row>
    <row r="24" spans="1:6" ht="11.25" customHeight="1" x14ac:dyDescent="0.2">
      <c r="A24" s="12" t="s">
        <v>4</v>
      </c>
      <c r="B24" s="13"/>
      <c r="C24" s="13"/>
      <c r="D24" s="13">
        <v>0</v>
      </c>
      <c r="E24" s="13"/>
      <c r="F24" s="11">
        <f t="shared" si="6"/>
        <v>0</v>
      </c>
    </row>
    <row r="25" spans="1:6" ht="11.25" customHeight="1" x14ac:dyDescent="0.2">
      <c r="A25" s="12" t="s">
        <v>6</v>
      </c>
      <c r="B25" s="13"/>
      <c r="C25" s="13"/>
      <c r="D25" s="13">
        <v>0</v>
      </c>
      <c r="E25" s="13"/>
      <c r="F25" s="11">
        <f t="shared" si="6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0.399999999999999" x14ac:dyDescent="0.2">
      <c r="A27" s="10" t="s">
        <v>23</v>
      </c>
      <c r="B27" s="9"/>
      <c r="C27" s="11">
        <f>SUM(C28:C32)</f>
        <v>28870480.73</v>
      </c>
      <c r="D27" s="11">
        <f>SUM(D28:D32)</f>
        <v>-14606697.720000001</v>
      </c>
      <c r="E27" s="9"/>
      <c r="F27" s="11">
        <f>SUM(F28:F32)</f>
        <v>14263783.010000004</v>
      </c>
    </row>
    <row r="28" spans="1:6" ht="11.25" customHeight="1" x14ac:dyDescent="0.2">
      <c r="A28" s="12" t="s">
        <v>7</v>
      </c>
      <c r="B28" s="9"/>
      <c r="C28" s="16">
        <v>0</v>
      </c>
      <c r="D28" s="13">
        <v>19103830.090000004</v>
      </c>
      <c r="E28" s="9"/>
      <c r="F28" s="11">
        <f t="shared" ref="F28:F32" si="7">SUM(B28:E28)</f>
        <v>19103830.090000004</v>
      </c>
    </row>
    <row r="29" spans="1:6" ht="11.25" customHeight="1" x14ac:dyDescent="0.2">
      <c r="A29" s="12" t="s">
        <v>8</v>
      </c>
      <c r="B29" s="9"/>
      <c r="C29" s="13">
        <v>28870480.73</v>
      </c>
      <c r="D29" s="13">
        <v>-28870480.730000004</v>
      </c>
      <c r="E29" s="9"/>
      <c r="F29" s="11">
        <f t="shared" si="7"/>
        <v>0</v>
      </c>
    </row>
    <row r="30" spans="1:6" ht="11.25" customHeight="1" x14ac:dyDescent="0.2">
      <c r="A30" s="12" t="s">
        <v>17</v>
      </c>
      <c r="B30" s="9"/>
      <c r="C30" s="16">
        <v>0</v>
      </c>
      <c r="D30" s="16">
        <v>0</v>
      </c>
      <c r="E30" s="9"/>
      <c r="F30" s="11">
        <f t="shared" si="7"/>
        <v>0</v>
      </c>
    </row>
    <row r="31" spans="1:6" ht="11.25" customHeight="1" x14ac:dyDescent="0.2">
      <c r="A31" s="12" t="s">
        <v>1</v>
      </c>
      <c r="B31" s="9"/>
      <c r="C31" s="16">
        <v>0</v>
      </c>
      <c r="D31" s="16">
        <v>0</v>
      </c>
      <c r="E31" s="9"/>
      <c r="F31" s="11">
        <f t="shared" si="7"/>
        <v>0</v>
      </c>
    </row>
    <row r="32" spans="1:6" ht="11.25" customHeight="1" x14ac:dyDescent="0.2">
      <c r="A32" s="12" t="s">
        <v>2</v>
      </c>
      <c r="B32" s="9"/>
      <c r="C32" s="13">
        <v>0</v>
      </c>
      <c r="D32" s="16">
        <v>-4840047.08</v>
      </c>
      <c r="E32" s="9"/>
      <c r="F32" s="11">
        <f t="shared" si="7"/>
        <v>-4840047.08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0.399999999999999" x14ac:dyDescent="0.2">
      <c r="A34" s="10" t="s">
        <v>24</v>
      </c>
      <c r="B34" s="9"/>
      <c r="C34" s="9"/>
      <c r="D34" s="11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16"/>
      <c r="E35" s="13">
        <v>0</v>
      </c>
      <c r="F35" s="11">
        <f t="shared" ref="F35:F36" si="8">SUM(B35:E35)</f>
        <v>0</v>
      </c>
    </row>
    <row r="36" spans="1:6" ht="11.25" customHeight="1" x14ac:dyDescent="0.2">
      <c r="A36" s="12" t="s">
        <v>10</v>
      </c>
      <c r="B36" s="9"/>
      <c r="C36" s="9"/>
      <c r="D36" s="16"/>
      <c r="E36" s="13">
        <v>0</v>
      </c>
      <c r="F36" s="11">
        <f t="shared" si="8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7">
        <f>+B20+B22+B27+B34</f>
        <v>256855631.35999998</v>
      </c>
      <c r="C38" s="17">
        <f t="shared" ref="C38:F38" si="9">+C20+C22+C27+C34</f>
        <v>355899160.05000007</v>
      </c>
      <c r="D38" s="17">
        <f t="shared" si="9"/>
        <v>14366379.520000005</v>
      </c>
      <c r="E38" s="17">
        <f t="shared" si="9"/>
        <v>0</v>
      </c>
      <c r="F38" s="17">
        <f t="shared" si="9"/>
        <v>627121170.93000007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8" t="s">
        <v>16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2021-02-11T18:43:39Z</cp:lastPrinted>
  <dcterms:created xsi:type="dcterms:W3CDTF">2012-12-11T20:30:33Z</dcterms:created>
  <dcterms:modified xsi:type="dcterms:W3CDTF">2022-07-20T15:02:24Z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